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kuea\общая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кв.смета_13!$A$1:$G$21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9" i="2"/>
  <c r="E12" i="2"/>
  <c r="E14" i="2"/>
  <c r="E17" i="2"/>
  <c r="D12" i="2" l="1"/>
  <c r="D14" i="2"/>
  <c r="D17" i="2"/>
  <c r="D9" i="2"/>
  <c r="D8" i="2"/>
  <c r="C16" i="2" l="1"/>
  <c r="C15" i="2"/>
  <c r="C13" i="2"/>
  <c r="C11" i="2"/>
  <c r="C10" i="2" s="1"/>
  <c r="C7" i="2"/>
  <c r="C6" i="2" s="1"/>
  <c r="C18" i="2" l="1"/>
  <c r="B16" i="2"/>
  <c r="D16" i="2" s="1"/>
  <c r="B7" i="2"/>
  <c r="E7" i="2" s="1"/>
  <c r="E16" i="2" l="1"/>
  <c r="B15" i="2"/>
  <c r="B11" i="2"/>
  <c r="B13" i="2"/>
  <c r="D11" i="2" l="1"/>
  <c r="E11" i="2"/>
  <c r="D13" i="2"/>
  <c r="E13" i="2"/>
  <c r="D15" i="2"/>
  <c r="E15" i="2"/>
  <c r="B10" i="2"/>
  <c r="D10" i="2" l="1"/>
  <c r="E10" i="2"/>
  <c r="B6" i="2"/>
  <c r="E6" i="2" l="1"/>
  <c r="B18" i="2"/>
  <c r="D7" i="2"/>
  <c r="D6" i="2" s="1"/>
  <c r="D18" i="2" l="1"/>
  <c r="E18" i="2"/>
</calcChain>
</file>

<file path=xl/sharedStrings.xml><?xml version="1.0" encoding="utf-8"?>
<sst xmlns="http://schemas.openxmlformats.org/spreadsheetml/2006/main" count="23" uniqueCount="23">
  <si>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</si>
  <si>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</si>
  <si>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</si>
  <si>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</si>
  <si>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</si>
  <si>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</si>
  <si>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</si>
  <si>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</si>
  <si>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</si>
  <si>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</si>
  <si>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</si>
  <si>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</si>
  <si>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</si>
  <si>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</si>
  <si>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</si>
  <si>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</si>
  <si>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</si>
  <si>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</si>
  <si>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</si>
  <si>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Кассовый расход на 27.01.2022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</si>
  <si>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27 января 2022 года</t>
  </si>
  <si>
    <t xml:space="preserve">По состоянию на 27.01.2022 года численность получателей составила 481 человек	</t>
  </si>
  <si>
    <t xml:space="preserve">По состоянию на 27.01.2022 года численность получателей составила 336 человек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</si>
</sst>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Alignment="1">
      <alignment horizontal="left" wrapText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tabSelected="1" view="pageBreakPreview" zoomScale="50" zoomScaleNormal="30" zoomScaleSheetLayoutView="50" workbookViewId="0">
      <selection activeCell="F6" sqref="F6:G6"/>
    </sheetView>
  </sheetViews>
  <sheetFormatPr defaultColWidth="9.140625" defaultRowHeight="26.25" x14ac:dyDescent="0.4"/>
  <cols>
    <col min="1" max="1" width="90.285156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37.425781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37" t="s">
        <v>20</v>
      </c>
      <c r="B1" s="37"/>
      <c r="C1" s="37"/>
      <c r="D1" s="37"/>
      <c r="E1" s="37"/>
      <c r="F1" s="37"/>
      <c r="G1" s="37"/>
    </row>
    <row r="2" spans="1:9" ht="22.5" hidden="1" customHeight="1" x14ac:dyDescent="0.4">
      <c r="A2" s="37"/>
      <c r="B2" s="37"/>
      <c r="C2" s="37"/>
      <c r="D2" s="37"/>
      <c r="E2" s="37"/>
      <c r="F2" s="37"/>
      <c r="G2" s="37"/>
    </row>
    <row r="3" spans="1:9" ht="16.5" customHeight="1" x14ac:dyDescent="0.4">
      <c r="A3" s="8"/>
      <c r="B3" s="2"/>
      <c r="C3" s="2"/>
      <c r="D3" s="2"/>
      <c r="E3" s="9"/>
      <c r="F3" s="9"/>
      <c r="G3" s="9" t="s">
        <v>6</v>
      </c>
    </row>
    <row r="4" spans="1:9" ht="135.75" customHeight="1" x14ac:dyDescent="0.4">
      <c r="A4" s="10"/>
      <c r="B4" s="7" t="s">
        <v>8</v>
      </c>
      <c r="C4" s="7" t="s">
        <v>19</v>
      </c>
      <c r="D4" s="7" t="s">
        <v>5</v>
      </c>
      <c r="E4" s="7" t="s">
        <v>0</v>
      </c>
      <c r="F4" s="38" t="s">
        <v>7</v>
      </c>
      <c r="G4" s="39"/>
    </row>
    <row r="5" spans="1:9" s="6" customFormat="1" ht="22.5" customHeight="1" x14ac:dyDescent="0.4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40">
        <v>6</v>
      </c>
      <c r="G5" s="41"/>
    </row>
    <row r="6" spans="1:9" x14ac:dyDescent="0.4">
      <c r="A6" s="12" t="s">
        <v>1</v>
      </c>
      <c r="B6" s="24">
        <f>B7</f>
        <v>111238110</v>
      </c>
      <c r="C6" s="24">
        <f t="shared" ref="C6" si="0">C7</f>
        <v>11617104.91</v>
      </c>
      <c r="D6" s="24">
        <f>D7</f>
        <v>99621005.090000004</v>
      </c>
      <c r="E6" s="25">
        <f>C6/B6</f>
        <v>0.10443457651339096</v>
      </c>
      <c r="F6" s="42"/>
      <c r="G6" s="43"/>
    </row>
    <row r="7" spans="1:9" ht="51.75" x14ac:dyDescent="0.4">
      <c r="A7" s="12" t="s">
        <v>2</v>
      </c>
      <c r="B7" s="24">
        <f>B8+B9</f>
        <v>111238110</v>
      </c>
      <c r="C7" s="24">
        <f t="shared" ref="C7" si="1">C8+C9</f>
        <v>11617104.91</v>
      </c>
      <c r="D7" s="24">
        <f>D8+D9</f>
        <v>99621005.090000004</v>
      </c>
      <c r="E7" s="25">
        <f>C7/B7</f>
        <v>0.10443457651339096</v>
      </c>
      <c r="F7" s="42"/>
      <c r="G7" s="43"/>
    </row>
    <row r="8" spans="1:9" ht="105" x14ac:dyDescent="0.4">
      <c r="A8" s="13" t="s">
        <v>10</v>
      </c>
      <c r="B8" s="14">
        <v>54525220</v>
      </c>
      <c r="C8" s="14">
        <v>7517364</v>
      </c>
      <c r="D8" s="26">
        <f>B8-C8</f>
        <v>47007856</v>
      </c>
      <c r="E8" s="23">
        <f>C8/B8</f>
        <v>0.13786948498327931</v>
      </c>
      <c r="F8" s="30" t="s">
        <v>21</v>
      </c>
      <c r="G8" s="31"/>
      <c r="H8" s="30"/>
      <c r="I8" s="31"/>
    </row>
    <row r="9" spans="1:9" ht="91.5" customHeight="1" x14ac:dyDescent="0.4">
      <c r="A9" s="13" t="s">
        <v>11</v>
      </c>
      <c r="B9" s="14">
        <v>56712890</v>
      </c>
      <c r="C9" s="14">
        <v>4099740.91</v>
      </c>
      <c r="D9" s="26">
        <f>B9-C9</f>
        <v>52613149.090000004</v>
      </c>
      <c r="E9" s="23">
        <f>C9/B9</f>
        <v>7.2289402109467535E-2</v>
      </c>
      <c r="F9" s="30" t="s">
        <v>22</v>
      </c>
      <c r="G9" s="31"/>
      <c r="H9" s="30"/>
      <c r="I9" s="31"/>
    </row>
    <row r="10" spans="1:9" x14ac:dyDescent="0.4">
      <c r="A10" s="12" t="s">
        <v>4</v>
      </c>
      <c r="B10" s="15">
        <f>B11+B13</f>
        <v>13186796.449999999</v>
      </c>
      <c r="C10" s="15">
        <f t="shared" ref="C10" si="2">C11+C13</f>
        <v>0</v>
      </c>
      <c r="D10" s="24">
        <f>B10-C10</f>
        <v>13186796.449999999</v>
      </c>
      <c r="E10" s="25">
        <f>C10/B10</f>
        <v>0</v>
      </c>
      <c r="F10" s="34"/>
      <c r="G10" s="35"/>
    </row>
    <row r="11" spans="1:9" x14ac:dyDescent="0.4">
      <c r="A11" s="16" t="s">
        <v>12</v>
      </c>
      <c r="B11" s="15">
        <f>B12</f>
        <v>11739428.33</v>
      </c>
      <c r="C11" s="15">
        <f t="shared" ref="C11" si="3">C12</f>
        <v>0</v>
      </c>
      <c r="D11" s="24">
        <f>B11-C11</f>
        <v>11739428.33</v>
      </c>
      <c r="E11" s="25">
        <f>C11/B11</f>
        <v>0</v>
      </c>
      <c r="F11" s="34"/>
      <c r="G11" s="35"/>
    </row>
    <row r="12" spans="1:9" ht="52.5" x14ac:dyDescent="0.4">
      <c r="A12" s="17" t="s">
        <v>13</v>
      </c>
      <c r="B12" s="18">
        <v>11739428.33</v>
      </c>
      <c r="C12" s="18">
        <v>0</v>
      </c>
      <c r="D12" s="26">
        <f>B12-C12</f>
        <v>11739428.33</v>
      </c>
      <c r="E12" s="23">
        <f>C12/B12</f>
        <v>0</v>
      </c>
      <c r="F12" s="30"/>
      <c r="G12" s="31"/>
    </row>
    <row r="13" spans="1:9" x14ac:dyDescent="0.4">
      <c r="A13" s="16" t="s">
        <v>3</v>
      </c>
      <c r="B13" s="15">
        <f>B14</f>
        <v>1447368.12</v>
      </c>
      <c r="C13" s="15">
        <f t="shared" ref="C13" si="4">C14</f>
        <v>0</v>
      </c>
      <c r="D13" s="24">
        <f>B13-C13</f>
        <v>1447368.12</v>
      </c>
      <c r="E13" s="25">
        <f>C13/B13</f>
        <v>0</v>
      </c>
      <c r="F13" s="34"/>
      <c r="G13" s="35"/>
    </row>
    <row r="14" spans="1:9" ht="105" x14ac:dyDescent="0.4">
      <c r="A14" s="22" t="s">
        <v>9</v>
      </c>
      <c r="B14" s="27">
        <v>1447368.12</v>
      </c>
      <c r="C14" s="27">
        <v>0</v>
      </c>
      <c r="D14" s="26">
        <f>B14-C14</f>
        <v>1447368.12</v>
      </c>
      <c r="E14" s="23">
        <f>C14/B14</f>
        <v>0</v>
      </c>
      <c r="F14" s="44"/>
      <c r="G14" s="45"/>
    </row>
    <row r="15" spans="1:9" x14ac:dyDescent="0.4">
      <c r="A15" s="12" t="s">
        <v>15</v>
      </c>
      <c r="B15" s="19">
        <f>B16</f>
        <v>5000000</v>
      </c>
      <c r="C15" s="19">
        <f t="shared" ref="C15:C16" si="5">C16</f>
        <v>0</v>
      </c>
      <c r="D15" s="24">
        <f>B15-C15</f>
        <v>5000000</v>
      </c>
      <c r="E15" s="25">
        <f>C15/B15</f>
        <v>0</v>
      </c>
      <c r="F15" s="34"/>
      <c r="G15" s="35"/>
    </row>
    <row r="16" spans="1:9" x14ac:dyDescent="0.4">
      <c r="A16" s="20" t="s">
        <v>14</v>
      </c>
      <c r="B16" s="19">
        <f>B17</f>
        <v>5000000</v>
      </c>
      <c r="C16" s="19">
        <f t="shared" si="5"/>
        <v>0</v>
      </c>
      <c r="D16" s="24">
        <f>B16-C16</f>
        <v>5000000</v>
      </c>
      <c r="E16" s="25">
        <f>C16/B16</f>
        <v>0</v>
      </c>
      <c r="F16" s="34"/>
      <c r="G16" s="35"/>
    </row>
    <row r="17" spans="1:9" ht="52.5" x14ac:dyDescent="0.4">
      <c r="A17" s="28" t="s">
        <v>18</v>
      </c>
      <c r="B17" s="14">
        <v>5000000</v>
      </c>
      <c r="C17" s="14">
        <v>0</v>
      </c>
      <c r="D17" s="26">
        <f>B17-C17</f>
        <v>5000000</v>
      </c>
      <c r="E17" s="23">
        <f>C17/B17</f>
        <v>0</v>
      </c>
      <c r="F17" s="32"/>
      <c r="G17" s="33"/>
      <c r="H17" s="3"/>
      <c r="I17" s="3"/>
    </row>
    <row r="18" spans="1:9" x14ac:dyDescent="0.4">
      <c r="A18" s="21"/>
      <c r="B18" s="19">
        <f>B6+B10+B15</f>
        <v>129424906.45</v>
      </c>
      <c r="C18" s="19">
        <f t="shared" ref="C18" si="6">C6+C10+C15</f>
        <v>11617104.91</v>
      </c>
      <c r="D18" s="24">
        <f>B18-C18</f>
        <v>117807801.54000001</v>
      </c>
      <c r="E18" s="25">
        <f>C18/B18</f>
        <v>8.9759422885794943E-2</v>
      </c>
      <c r="F18" s="34"/>
      <c r="G18" s="35"/>
    </row>
    <row r="19" spans="1:9" ht="4.5" customHeight="1" x14ac:dyDescent="0.4">
      <c r="A19" s="2"/>
      <c r="B19" s="2"/>
      <c r="C19" s="2"/>
      <c r="D19" s="2"/>
      <c r="E19" s="2"/>
      <c r="F19" s="2"/>
    </row>
    <row r="20" spans="1:9" ht="14.25" customHeight="1" x14ac:dyDescent="0.4">
      <c r="A20" s="2"/>
      <c r="B20" s="2"/>
      <c r="C20" s="2"/>
      <c r="D20" s="2"/>
      <c r="E20" s="2"/>
      <c r="F20" s="2"/>
    </row>
    <row r="21" spans="1:9" ht="96" customHeight="1" x14ac:dyDescent="0.4">
      <c r="A21" s="36" t="s">
        <v>16</v>
      </c>
      <c r="B21" s="36"/>
      <c r="C21" s="29"/>
      <c r="D21" s="1" t="s">
        <v>17</v>
      </c>
      <c r="F21" s="2"/>
    </row>
    <row r="22" spans="1:9" x14ac:dyDescent="0.4">
      <c r="A22" s="4"/>
      <c r="B22" s="2"/>
      <c r="C22" s="2"/>
      <c r="D22" s="2"/>
      <c r="E22" s="2"/>
      <c r="F22" s="2"/>
    </row>
    <row r="24" spans="1:9" x14ac:dyDescent="0.4">
      <c r="D24" s="5"/>
    </row>
  </sheetData>
  <mergeCells count="20">
    <mergeCell ref="A21:B21"/>
    <mergeCell ref="A1:G1"/>
    <mergeCell ref="A2:G2"/>
    <mergeCell ref="F4:G4"/>
    <mergeCell ref="F5:G5"/>
    <mergeCell ref="F6:G6"/>
    <mergeCell ref="F11:G11"/>
    <mergeCell ref="F12:G12"/>
    <mergeCell ref="F13:G13"/>
    <mergeCell ref="F14:G14"/>
    <mergeCell ref="F15:G15"/>
    <mergeCell ref="F7:G7"/>
    <mergeCell ref="F8:G8"/>
    <mergeCell ref="F9:G9"/>
    <mergeCell ref="H8:I8"/>
    <mergeCell ref="H9:I9"/>
    <mergeCell ref="F17:G17"/>
    <mergeCell ref="F18:G18"/>
    <mergeCell ref="F16:G16"/>
    <mergeCell ref="F10:G10"/>
  </mergeCells>
  <pageMargins left="0.15748031496062992" right="0.15748031496062992" top="0.39370078740157483" bottom="0.15748031496062992" header="0.31496062992125984" footer="0.15748031496062992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2022-01-28T08:31:39Z</cp:lastPrinted>
  <dcterms:created xsi:type="dcterms:W3CDTF">2019-07-19T11:40:04Z</dcterms:created>
  <dcterms:modified xsi:type="dcterms:W3CDTF">2022-01-28T08:31:40Z</dcterms:modified>
</cp:coreProperties>
</file>